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s/projekt/repositories/projektmallar/content/_media/dokument/"/>
    </mc:Choice>
  </mc:AlternateContent>
  <xr:revisionPtr revIDLastSave="0" documentId="10_ncr:100000_{03C74DD4-6D2F-C642-882C-FD179A0950C2}" xr6:coauthVersionLast="31" xr6:coauthVersionMax="31" xr10:uidLastSave="{00000000-0000-0000-0000-000000000000}"/>
  <bookViews>
    <workbookView xWindow="0" yWindow="460" windowWidth="28800" windowHeight="17540" xr2:uid="{00000000-000D-0000-FFFF-FFFF00000000}"/>
  </bookViews>
  <sheets>
    <sheet name="Sammanställning" sheetId="1" r:id="rId1"/>
    <sheet name="Nyttor &amp; Kostnader" sheetId="2" r:id="rId2"/>
  </sheets>
  <calcPr calcId="179017"/>
</workbook>
</file>

<file path=xl/calcChain.xml><?xml version="1.0" encoding="utf-8"?>
<calcChain xmlns="http://schemas.openxmlformats.org/spreadsheetml/2006/main">
  <c r="D48" i="2" l="1"/>
  <c r="D26" i="2"/>
  <c r="D38" i="1"/>
  <c r="C37" i="1"/>
  <c r="C36" i="1"/>
  <c r="C35" i="1"/>
  <c r="D40" i="1" l="1"/>
</calcChain>
</file>

<file path=xl/sharedStrings.xml><?xml version="1.0" encoding="utf-8"?>
<sst xmlns="http://schemas.openxmlformats.org/spreadsheetml/2006/main" count="25" uniqueCount="16">
  <si>
    <t>PENG-analys</t>
  </si>
  <si>
    <t>[Projektnamn]</t>
  </si>
  <si>
    <t>Nyttor</t>
  </si>
  <si>
    <t>Värde</t>
  </si>
  <si>
    <t>Sänkt tillverkningskostnad produkt</t>
  </si>
  <si>
    <t>Direkt nytta</t>
  </si>
  <si>
    <t>Minskning arbetsskador</t>
  </si>
  <si>
    <t>Indirekt nytta</t>
  </si>
  <si>
    <t>Höjd arbetsmoral</t>
  </si>
  <si>
    <t>Svårvärderad nytta</t>
  </si>
  <si>
    <t>Totalt nyttor</t>
  </si>
  <si>
    <t>Kostnader</t>
  </si>
  <si>
    <t>Projektönekostnader</t>
  </si>
  <si>
    <t>Investering maskin</t>
  </si>
  <si>
    <t>Totalt</t>
  </si>
  <si>
    <t>Nettonytta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</si>
</sst>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9" x14ac:knownFonts="1">
    <font>
      <sz val="10"/>
      <color rgb="FF000000"/>
      <name val="Arial"/>
    </font>
    <font>
      <b/>
      <sz val="18"/>
      <name val="Arial"/>
    </font>
    <font>
      <sz val="14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2"/>
      <name val="Arial"/>
    </font>
    <font>
      <b/>
      <sz val="14"/>
      <name val="Arial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E69138"/>
        <bgColor rgb="FFE69138"/>
      </patternFill>
    </fill>
    <fill>
      <patternFill patternType="solid">
        <fgColor rgb="FFCC0000"/>
        <bgColor rgb="FFCC0000"/>
      </patternFill>
    </fill>
    <fill>
      <patternFill patternType="solid">
        <fgColor rgb="FF3C78D8"/>
        <bgColor rgb="FF3C78D8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8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Sammanställning!$B$35</c:f>
              <c:strCache>
                <c:ptCount val="1"/>
                <c:pt idx="0">
                  <c:v>Direkt nytta</c:v>
                </c:pt>
              </c:strCache>
            </c:strRef>
          </c:tx>
          <c:spPr>
            <a:solidFill>
              <a:srgbClr val="6AA84F"/>
            </a:solidFill>
          </c:spPr>
          <c:invertIfNegative val="1"/>
          <c:cat>
            <c:strRef>
              <c:f>Sammanställning!$C$34:$D$34</c:f>
              <c:strCache>
                <c:ptCount val="2"/>
                <c:pt idx="0">
                  <c:v>Nyttor</c:v>
                </c:pt>
                <c:pt idx="1">
                  <c:v>Kostnader</c:v>
                </c:pt>
              </c:strCache>
            </c:strRef>
          </c:cat>
          <c:val>
            <c:numRef>
              <c:f>Sammanställning!$C$35:$D$35</c:f>
              <c:numCache>
                <c:formatCode>#\ ##0\ [$kr-41D]</c:formatCode>
                <c:ptCount val="2"/>
                <c:pt idx="0">
                  <c:v>1000000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F6F-3A4F-8985-1736CE18DE75}"/>
            </c:ext>
          </c:extLst>
        </c:ser>
        <c:ser>
          <c:idx val="1"/>
          <c:order val="1"/>
          <c:tx>
            <c:strRef>
              <c:f>Sammanställning!$B$36</c:f>
              <c:strCache>
                <c:ptCount val="1"/>
                <c:pt idx="0">
                  <c:v>Indirekt nytta</c:v>
                </c:pt>
              </c:strCache>
            </c:strRef>
          </c:tx>
          <c:spPr>
            <a:solidFill>
              <a:srgbClr val="E69138"/>
            </a:solidFill>
          </c:spPr>
          <c:invertIfNegative val="1"/>
          <c:cat>
            <c:strRef>
              <c:f>Sammanställning!$C$34:$D$34</c:f>
              <c:strCache>
                <c:ptCount val="2"/>
                <c:pt idx="0">
                  <c:v>Nyttor</c:v>
                </c:pt>
                <c:pt idx="1">
                  <c:v>Kostnader</c:v>
                </c:pt>
              </c:strCache>
            </c:strRef>
          </c:cat>
          <c:val>
            <c:numRef>
              <c:f>Sammanställning!$C$36:$D$36</c:f>
              <c:numCache>
                <c:formatCode>#\ ##0\ [$kr-41D]</c:formatCode>
                <c:ptCount val="2"/>
                <c:pt idx="0">
                  <c:v>300000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F6F-3A4F-8985-1736CE18DE75}"/>
            </c:ext>
          </c:extLst>
        </c:ser>
        <c:ser>
          <c:idx val="2"/>
          <c:order val="2"/>
          <c:tx>
            <c:strRef>
              <c:f>Sammanställning!$B$37</c:f>
              <c:strCache>
                <c:ptCount val="1"/>
                <c:pt idx="0">
                  <c:v>Svårvärderad nytta</c:v>
                </c:pt>
              </c:strCache>
            </c:strRef>
          </c:tx>
          <c:spPr>
            <a:solidFill>
              <a:srgbClr val="CC0000"/>
            </a:solidFill>
          </c:spPr>
          <c:invertIfNegative val="1"/>
          <c:cat>
            <c:strRef>
              <c:f>Sammanställning!$C$34:$D$34</c:f>
              <c:strCache>
                <c:ptCount val="2"/>
                <c:pt idx="0">
                  <c:v>Nyttor</c:v>
                </c:pt>
                <c:pt idx="1">
                  <c:v>Kostnader</c:v>
                </c:pt>
              </c:strCache>
            </c:strRef>
          </c:cat>
          <c:val>
            <c:numRef>
              <c:f>Sammanställning!$C$37:$D$37</c:f>
              <c:numCache>
                <c:formatCode>#\ ##0\ [$kr-41D]</c:formatCode>
                <c:ptCount val="2"/>
                <c:pt idx="0">
                  <c:v>50000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F6F-3A4F-8985-1736CE18DE75}"/>
            </c:ext>
          </c:extLst>
        </c:ser>
        <c:ser>
          <c:idx val="3"/>
          <c:order val="3"/>
          <c:tx>
            <c:strRef>
              <c:f>Sammanställning!$B$38</c:f>
              <c:strCache>
                <c:ptCount val="1"/>
                <c:pt idx="0">
                  <c:v>Kostnader</c:v>
                </c:pt>
              </c:strCache>
            </c:strRef>
          </c:tx>
          <c:spPr>
            <a:solidFill>
              <a:srgbClr val="3C78D8"/>
            </a:solidFill>
          </c:spPr>
          <c:invertIfNegative val="1"/>
          <c:cat>
            <c:strRef>
              <c:f>Sammanställning!$C$34:$D$34</c:f>
              <c:strCache>
                <c:ptCount val="2"/>
                <c:pt idx="0">
                  <c:v>Nyttor</c:v>
                </c:pt>
                <c:pt idx="1">
                  <c:v>Kostnader</c:v>
                </c:pt>
              </c:strCache>
            </c:strRef>
          </c:cat>
          <c:val>
            <c:numRef>
              <c:f>Sammanställning!$C$38:$D$38</c:f>
              <c:numCache>
                <c:formatCode>#\ ##0\ [$kr-41D]</c:formatCode>
                <c:ptCount val="2"/>
                <c:pt idx="1">
                  <c:v>800000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F6F-3A4F-8985-1736CE18D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500309"/>
        <c:axId val="1693369698"/>
      </c:barChart>
      <c:catAx>
        <c:axId val="36250030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1"/>
            </a:pPr>
            <a:endParaRPr lang="sv-SE"/>
          </a:p>
        </c:txPr>
        <c:crossAx val="1693369698"/>
        <c:crosses val="autoZero"/>
        <c:auto val="1"/>
        <c:lblAlgn val="ctr"/>
        <c:lblOffset val="100"/>
        <c:noMultiLvlLbl val="1"/>
      </c:catAx>
      <c:valAx>
        <c:axId val="16933696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#\ ##0\ [$kr-41D]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sv-SE"/>
          </a:p>
        </c:txPr>
        <c:crossAx val="362500309"/>
        <c:crosses val="autoZero"/>
        <c:crossBetween val="between"/>
      </c:valAx>
    </c:plotArea>
    <c:legend>
      <c:legendPos val="t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715000" cy="3533775"/>
    <xdr:graphicFrame macro="">
      <xdr:nvGraphicFramePr>
        <xdr:cNvPr id="2" name="Chart 1" title="Dia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3</xdr:row>
      <xdr:rowOff>0</xdr:rowOff>
    </xdr:from>
    <xdr:ext cx="2457450" cy="428625"/>
    <xdr:pic>
      <xdr:nvPicPr>
        <xdr:cNvPr id="3" name="image1.png" title="Bi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342900</xdr:rowOff>
    </xdr:from>
    <xdr:ext cx="2457450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D40"/>
  <sheetViews>
    <sheetView tabSelected="1" workbookViewId="0">
      <selection activeCell="B7" sqref="B7"/>
    </sheetView>
  </sheetViews>
  <sheetFormatPr baseColWidth="10" defaultColWidth="14.5" defaultRowHeight="12.75" customHeight="1" x14ac:dyDescent="0.15"/>
  <cols>
    <col min="1" max="1" width="5.5" customWidth="1"/>
    <col min="2" max="2" width="48.33203125" customWidth="1"/>
    <col min="4" max="4" width="17.6640625" customWidth="1"/>
  </cols>
  <sheetData>
    <row r="4" spans="2:2" ht="22.5" customHeight="1" x14ac:dyDescent="0.15"/>
    <row r="6" spans="2:2" ht="23" x14ac:dyDescent="0.25">
      <c r="B6" s="1" t="s">
        <v>0</v>
      </c>
    </row>
    <row r="7" spans="2:2" ht="18" x14ac:dyDescent="0.2">
      <c r="B7" s="2" t="s">
        <v>1</v>
      </c>
    </row>
    <row r="11" spans="2:2" ht="16" x14ac:dyDescent="0.2">
      <c r="B11" s="14"/>
    </row>
    <row r="34" spans="1:4" ht="13" x14ac:dyDescent="0.15">
      <c r="C34" s="13" t="s">
        <v>2</v>
      </c>
      <c r="D34" s="13" t="s">
        <v>11</v>
      </c>
    </row>
    <row r="35" spans="1:4" ht="13" x14ac:dyDescent="0.15">
      <c r="A35" s="15"/>
      <c r="B35" s="5" t="s">
        <v>5</v>
      </c>
      <c r="C35" s="9">
        <f>SUMIF('Nyttor &amp; Kostnader'!$C$10:$C$28,$B35,'Nyttor &amp; Kostnader'!$D$10:$D$28)</f>
        <v>1000000</v>
      </c>
      <c r="D35" s="9"/>
    </row>
    <row r="36" spans="1:4" ht="13" x14ac:dyDescent="0.15">
      <c r="A36" s="16"/>
      <c r="B36" s="5" t="s">
        <v>7</v>
      </c>
      <c r="C36" s="9">
        <f>SUMIF('Nyttor &amp; Kostnader'!$C$10:$C$28,$B36,'Nyttor &amp; Kostnader'!$D$10:$D$28)</f>
        <v>300000</v>
      </c>
      <c r="D36" s="9"/>
    </row>
    <row r="37" spans="1:4" ht="13" x14ac:dyDescent="0.15">
      <c r="A37" s="17"/>
      <c r="B37" s="5" t="s">
        <v>9</v>
      </c>
      <c r="C37" s="9">
        <f>SUMIF('Nyttor &amp; Kostnader'!$C$10:$C$28,$B37,'Nyttor &amp; Kostnader'!$D$10:$D$28)</f>
        <v>50000</v>
      </c>
      <c r="D37" s="9"/>
    </row>
    <row r="38" spans="1:4" ht="13" x14ac:dyDescent="0.15">
      <c r="A38" s="18"/>
      <c r="B38" s="5" t="s">
        <v>11</v>
      </c>
      <c r="C38" s="9"/>
      <c r="D38" s="9">
        <f>SUM('Nyttor &amp; Kostnader'!D30:D42)</f>
        <v>800000</v>
      </c>
    </row>
    <row r="40" spans="1:4" ht="18" x14ac:dyDescent="0.2">
      <c r="B40" s="19" t="s">
        <v>15</v>
      </c>
      <c r="C40" s="20"/>
      <c r="D40" s="21">
        <f>SUM(C35:C37,-D38)</f>
        <v>550000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6:D48"/>
  <sheetViews>
    <sheetView workbookViewId="0">
      <selection activeCell="D12" sqref="D12"/>
    </sheetView>
  </sheetViews>
  <sheetFormatPr baseColWidth="10" defaultColWidth="14.5" defaultRowHeight="12.75" customHeight="1" x14ac:dyDescent="0.15"/>
  <cols>
    <col min="1" max="1" width="5" customWidth="1"/>
    <col min="2" max="2" width="40.5" customWidth="1"/>
    <col min="3" max="3" width="22.5" customWidth="1"/>
    <col min="4" max="4" width="17.5" customWidth="1"/>
  </cols>
  <sheetData>
    <row r="6" spans="2:4" ht="12.75" customHeight="1" x14ac:dyDescent="0.25">
      <c r="B6" s="1" t="s">
        <v>0</v>
      </c>
    </row>
    <row r="7" spans="2:4" x14ac:dyDescent="0.2">
      <c r="B7" s="2" t="s">
        <v>1</v>
      </c>
      <c r="C7" s="2"/>
      <c r="D7" s="2"/>
    </row>
    <row r="9" spans="2:4" x14ac:dyDescent="0.2">
      <c r="B9" s="3" t="s">
        <v>2</v>
      </c>
      <c r="C9" s="3"/>
      <c r="D9" s="4" t="s">
        <v>3</v>
      </c>
    </row>
    <row r="10" spans="2:4" ht="12.75" customHeight="1" x14ac:dyDescent="0.15">
      <c r="B10" s="5" t="s">
        <v>4</v>
      </c>
      <c r="C10" s="6" t="s">
        <v>5</v>
      </c>
      <c r="D10" s="7">
        <v>1000000</v>
      </c>
    </row>
    <row r="11" spans="2:4" ht="12.75" customHeight="1" x14ac:dyDescent="0.15">
      <c r="B11" s="6" t="s">
        <v>6</v>
      </c>
      <c r="C11" s="5" t="s">
        <v>7</v>
      </c>
      <c r="D11" s="8">
        <v>300000</v>
      </c>
    </row>
    <row r="12" spans="2:4" ht="12.75" customHeight="1" x14ac:dyDescent="0.15">
      <c r="B12" s="5" t="s">
        <v>8</v>
      </c>
      <c r="C12" s="5" t="s">
        <v>9</v>
      </c>
      <c r="D12" s="8">
        <v>50000</v>
      </c>
    </row>
    <row r="13" spans="2:4" ht="12.75" customHeight="1" x14ac:dyDescent="0.15">
      <c r="D13" s="9"/>
    </row>
    <row r="14" spans="2:4" ht="12.75" customHeight="1" x14ac:dyDescent="0.15">
      <c r="D14" s="8"/>
    </row>
    <row r="15" spans="2:4" ht="12.75" customHeight="1" x14ac:dyDescent="0.15">
      <c r="D15" s="9"/>
    </row>
    <row r="16" spans="2:4" ht="12.75" customHeight="1" x14ac:dyDescent="0.15">
      <c r="D16" s="9"/>
    </row>
    <row r="17" spans="2:4" ht="12.75" customHeight="1" x14ac:dyDescent="0.15">
      <c r="D17" s="9"/>
    </row>
    <row r="18" spans="2:4" ht="12.75" customHeight="1" x14ac:dyDescent="0.15">
      <c r="D18" s="9"/>
    </row>
    <row r="19" spans="2:4" ht="12.75" customHeight="1" x14ac:dyDescent="0.15">
      <c r="B19" s="5"/>
      <c r="D19" s="9"/>
    </row>
    <row r="20" spans="2:4" ht="12.75" customHeight="1" x14ac:dyDescent="0.15">
      <c r="B20" s="5"/>
      <c r="D20" s="9"/>
    </row>
    <row r="21" spans="2:4" ht="12.75" customHeight="1" x14ac:dyDescent="0.15">
      <c r="B21" s="5"/>
      <c r="D21" s="9"/>
    </row>
    <row r="22" spans="2:4" ht="12.75" customHeight="1" x14ac:dyDescent="0.15">
      <c r="B22" s="5"/>
      <c r="D22" s="9"/>
    </row>
    <row r="23" spans="2:4" ht="12.75" customHeight="1" x14ac:dyDescent="0.15">
      <c r="D23" s="9"/>
    </row>
    <row r="24" spans="2:4" ht="12.75" customHeight="1" x14ac:dyDescent="0.15">
      <c r="D24" s="9"/>
    </row>
    <row r="25" spans="2:4" ht="12.75" customHeight="1" x14ac:dyDescent="0.15">
      <c r="D25" s="9"/>
    </row>
    <row r="26" spans="2:4" ht="12.75" customHeight="1" x14ac:dyDescent="0.15">
      <c r="B26" s="10" t="s">
        <v>10</v>
      </c>
      <c r="C26" s="11"/>
      <c r="D26" s="12">
        <f>SUM(D10:D25)</f>
        <v>1350000</v>
      </c>
    </row>
    <row r="29" spans="2:4" x14ac:dyDescent="0.2">
      <c r="B29" s="3" t="s">
        <v>11</v>
      </c>
      <c r="C29" s="3"/>
      <c r="D29" s="4" t="s">
        <v>3</v>
      </c>
    </row>
    <row r="30" spans="2:4" ht="12.75" customHeight="1" x14ac:dyDescent="0.15">
      <c r="B30" s="6" t="s">
        <v>12</v>
      </c>
      <c r="D30" s="7">
        <v>500000</v>
      </c>
    </row>
    <row r="31" spans="2:4" ht="12.75" customHeight="1" x14ac:dyDescent="0.15">
      <c r="B31" s="6" t="s">
        <v>13</v>
      </c>
      <c r="D31" s="7">
        <v>300000</v>
      </c>
    </row>
    <row r="32" spans="2:4" ht="12.75" customHeight="1" x14ac:dyDescent="0.15">
      <c r="D32" s="9"/>
    </row>
    <row r="33" spans="2:4" ht="12.75" customHeight="1" x14ac:dyDescent="0.15">
      <c r="D33" s="9"/>
    </row>
    <row r="34" spans="2:4" ht="12.75" customHeight="1" x14ac:dyDescent="0.15">
      <c r="D34" s="9"/>
    </row>
    <row r="35" spans="2:4" ht="12.75" customHeight="1" x14ac:dyDescent="0.15">
      <c r="D35" s="9"/>
    </row>
    <row r="36" spans="2:4" ht="12.75" customHeight="1" x14ac:dyDescent="0.15">
      <c r="D36" s="9"/>
    </row>
    <row r="37" spans="2:4" ht="12.75" customHeight="1" x14ac:dyDescent="0.15">
      <c r="D37" s="9"/>
    </row>
    <row r="38" spans="2:4" ht="12.75" customHeight="1" x14ac:dyDescent="0.15">
      <c r="D38" s="9"/>
    </row>
    <row r="39" spans="2:4" ht="12.75" customHeight="1" x14ac:dyDescent="0.15">
      <c r="B39" s="13"/>
      <c r="D39" s="9"/>
    </row>
    <row r="40" spans="2:4" ht="12.75" customHeight="1" x14ac:dyDescent="0.15">
      <c r="D40" s="9"/>
    </row>
    <row r="41" spans="2:4" ht="12.75" customHeight="1" x14ac:dyDescent="0.15">
      <c r="D41" s="9"/>
    </row>
    <row r="42" spans="2:4" ht="12.75" customHeight="1" x14ac:dyDescent="0.15">
      <c r="D42" s="9"/>
    </row>
    <row r="43" spans="2:4" ht="12.75" customHeight="1" x14ac:dyDescent="0.15">
      <c r="D43" s="9"/>
    </row>
    <row r="44" spans="2:4" ht="12.75" customHeight="1" x14ac:dyDescent="0.15">
      <c r="D44" s="9"/>
    </row>
    <row r="45" spans="2:4" ht="12.75" customHeight="1" x14ac:dyDescent="0.15">
      <c r="D45" s="9"/>
    </row>
    <row r="46" spans="2:4" ht="12.75" customHeight="1" x14ac:dyDescent="0.15">
      <c r="D46" s="9"/>
    </row>
    <row r="47" spans="2:4" ht="12.75" customHeight="1" x14ac:dyDescent="0.15">
      <c r="D47" s="9"/>
    </row>
    <row r="48" spans="2:4" ht="12.75" customHeight="1" x14ac:dyDescent="0.15">
      <c r="B48" s="10" t="s">
        <v>14</v>
      </c>
      <c r="C48" s="11"/>
      <c r="D48" s="12">
        <f>SUM(D30:D47)</f>
        <v>800000</v>
      </c>
    </row>
  </sheetData>
  <dataValidations count="1">
    <dataValidation type="list" allowBlank="1" sqref="C10:C25" xr:uid="{00000000-0002-0000-0100-000000000000}">
      <formula1>"Direkt nytta,Indirekt nytta,Svårvärderad nytta"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Sammanställning</vt:lpstr>
      <vt:lpstr>Nyttor &amp; Kostnader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 Snowday</cp:lastModifiedBy>
  <dcterms:modified xsi:type="dcterms:W3CDTF">2019-03-11T19:03:19Z</dcterms:modified>
</cp:coreProperties>
</file>